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files.stockton.edu\data\financialaid\finaid\FEDERAL WORK STUDY\24-25\"/>
    </mc:Choice>
  </mc:AlternateContent>
  <xr:revisionPtr revIDLastSave="0" documentId="13_ncr:1_{3EC1076F-1932-4371-9494-38BDC86898CA}" xr6:coauthVersionLast="47" xr6:coauthVersionMax="47" xr10:uidLastSave="{00000000-0000-0000-0000-000000000000}"/>
  <bookViews>
    <workbookView xWindow="30750" yWindow="0" windowWidth="23970" windowHeight="15480" xr2:uid="{C0376E35-3C4B-4EDF-A5E8-6EB327D45F5C}"/>
  </bookViews>
  <sheets>
    <sheet name="Student Nam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" i="2" l="1"/>
  <c r="C8" i="2"/>
  <c r="C9" i="2" s="1"/>
  <c r="C10" i="2" s="1"/>
  <c r="E14" i="2"/>
  <c r="E13" i="2"/>
  <c r="E12" i="2"/>
  <c r="E11" i="2"/>
  <c r="E10" i="2"/>
  <c r="E9" i="2"/>
  <c r="E8" i="2"/>
  <c r="F7" i="2"/>
  <c r="F8" i="2" s="1"/>
  <c r="F9" i="2" s="1"/>
  <c r="F10" i="2" s="1"/>
  <c r="F11" i="2" s="1"/>
  <c r="F12" i="2" s="1"/>
  <c r="F13" i="2" s="1"/>
  <c r="F14" i="2" s="1"/>
  <c r="E7" i="2"/>
  <c r="B9" i="2" l="1"/>
  <c r="C11" i="2"/>
  <c r="B11" i="2"/>
  <c r="B10" i="2"/>
  <c r="F15" i="2"/>
  <c r="F16" i="2" s="1"/>
  <c r="B12" i="2" l="1"/>
  <c r="C12" i="2"/>
  <c r="B13" i="2" l="1"/>
  <c r="C13" i="2"/>
  <c r="B14" i="2" l="1"/>
  <c r="C14" i="2"/>
</calcChain>
</file>

<file path=xl/sharedStrings.xml><?xml version="1.0" encoding="utf-8"?>
<sst xmlns="http://schemas.openxmlformats.org/spreadsheetml/2006/main" count="29" uniqueCount="29">
  <si>
    <t>Pay Period</t>
  </si>
  <si>
    <t>Gross Pay</t>
  </si>
  <si>
    <t>Federal Work Study (FWS) Payroll Tracking Sheet</t>
  </si>
  <si>
    <t>Enter the Student's Name &amp; Z#:</t>
  </si>
  <si>
    <t>Enter the Student's Award Amount:</t>
  </si>
  <si>
    <t xml:space="preserve">Hours Remaining to work </t>
  </si>
  <si>
    <t xml:space="preserve">Total Gross Pay: </t>
  </si>
  <si>
    <t>Reminders:</t>
  </si>
  <si>
    <t>- Do NOT include paid sick leave on this spreadsheet.</t>
  </si>
  <si>
    <t>- Red highlight indicates an overage of either hours or funds.  Please correct before WTE submission.</t>
  </si>
  <si>
    <t>(Insert Student Name &amp; Z #)</t>
  </si>
  <si>
    <t>Insert # of Hours Worked</t>
  </si>
  <si>
    <t>Pay Period Start Date</t>
  </si>
  <si>
    <t>Pay Period End Date</t>
  </si>
  <si>
    <r>
      <t>Enter the Student's Hourly Pay Rate: (</t>
    </r>
    <r>
      <rPr>
        <b/>
        <sz val="13"/>
        <color rgb="FFFF0000"/>
        <rFont val="Arial"/>
        <family val="2"/>
      </rPr>
      <t>Based on ePAF submitted</t>
    </r>
    <r>
      <rPr>
        <b/>
        <sz val="13"/>
        <rFont val="Arial"/>
        <family val="2"/>
      </rPr>
      <t xml:space="preserve">)      </t>
    </r>
  </si>
  <si>
    <t>- To use this spreadsheet for each student, you will need to copy the entire worksheet and paste it as a new tab at bottom of this spreadsheet. Rename the tab to the student's last name</t>
  </si>
  <si>
    <t>PP 19</t>
  </si>
  <si>
    <t>PP 20</t>
  </si>
  <si>
    <t>PP 21</t>
  </si>
  <si>
    <t>PP 22</t>
  </si>
  <si>
    <t>PP 23</t>
  </si>
  <si>
    <t>PP 24</t>
  </si>
  <si>
    <t>PP 25</t>
  </si>
  <si>
    <t>PP 26</t>
  </si>
  <si>
    <r>
      <t xml:space="preserve">FWS funds remaining </t>
    </r>
    <r>
      <rPr>
        <b/>
        <i/>
        <sz val="12"/>
        <color rgb="FFFF0000"/>
        <rFont val="Arial"/>
        <family val="2"/>
      </rPr>
      <t>(or over)</t>
    </r>
    <r>
      <rPr>
        <b/>
        <i/>
        <sz val="12"/>
        <color theme="1"/>
        <rFont val="Arial"/>
        <family val="2"/>
      </rPr>
      <t>:</t>
    </r>
  </si>
  <si>
    <t>- Yellow highlight appears once remaining hours fall below 40.  Be prepared to switch student assignment.</t>
  </si>
  <si>
    <t>Fall 2024</t>
  </si>
  <si>
    <t>- Students may begin working on 9/3/24</t>
  </si>
  <si>
    <t>- Do NOT enter more than 40 hours per pay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</si>
</sst>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8" formatCode="&quot;$&quot;#,##0.00_);[Red]\(&quot;$&quot;#,##0.00\)"/>
    <numFmt numFmtId="164" formatCode="&quot;$&quot;#,##0.00"/>
    <numFmt numFmtId="165" formatCode="&quot;$&quot;#,##0.00;[Red]&quot;$&quot;#,##0.00"/>
  </numFmts>
  <fonts count="18" x14ac:knownFonts="1">
    <font>
      <sz val="11"/>
      <color theme="1"/>
      <name val="Calibri"/>
      <family val="2"/>
      <scheme val="minor"/>
    </font>
    <font>
      <b/>
      <sz val="16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Arial"/>
      <family val="2"/>
    </font>
    <font>
      <b/>
      <sz val="13"/>
      <color rgb="FFC00000"/>
      <name val="Arial"/>
      <family val="2"/>
    </font>
    <font>
      <sz val="13"/>
      <color theme="1"/>
      <name val="Calibri"/>
      <family val="2"/>
      <scheme val="minor"/>
    </font>
    <font>
      <b/>
      <sz val="13"/>
      <color rgb="FFFF0000"/>
      <name val="Arial"/>
      <family val="2"/>
    </font>
    <font>
      <b/>
      <i/>
      <sz val="12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  <font>
      <sz val="12"/>
      <color theme="1"/>
      <name val="Arial"/>
      <family val="2"/>
    </font>
    <font>
      <b/>
      <i/>
      <sz val="14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BEEF1"/>
        <bgColor theme="9" tint="-0.499984740745262"/>
      </patternFill>
    </fill>
    <fill>
      <patternFill patternType="solid">
        <fgColor indexed="65"/>
        <bgColor theme="9" tint="-0.49998474074526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9" tint="-0.499984740745262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medium">
        <color theme="9" tint="-0.499984740745262"/>
      </left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  <border>
      <left/>
      <right/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/>
      <right style="medium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 style="medium">
        <color indexed="64"/>
      </left>
      <right style="medium">
        <color theme="9" tint="-0.499984740745262"/>
      </right>
      <top style="medium">
        <color indexed="64"/>
      </top>
      <bottom style="medium">
        <color theme="9" tint="-0.499984740745262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indexed="64"/>
      </top>
      <bottom style="double">
        <color indexed="64"/>
      </bottom>
      <diagonal/>
    </border>
    <border>
      <left style="thin">
        <color theme="9" tint="-0.499984740745262"/>
      </left>
      <right style="medium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indexed="64"/>
      </bottom>
      <diagonal/>
    </border>
  </borders>
  <cellStyleXfs count="3">
    <xf numFmtId="0" fontId="0" fillId="0" borderId="0"/>
    <xf numFmtId="0" fontId="1" fillId="2" borderId="1">
      <alignment readingOrder="1"/>
    </xf>
    <xf numFmtId="0" fontId="2" fillId="0" borderId="0"/>
  </cellStyleXfs>
  <cellXfs count="58">
    <xf numFmtId="0" fontId="0" fillId="0" borderId="0" xfId="0"/>
    <xf numFmtId="0" fontId="7" fillId="0" borderId="0" xfId="0" applyFont="1"/>
    <xf numFmtId="0" fontId="8" fillId="0" borderId="0" xfId="0" applyFont="1"/>
    <xf numFmtId="49" fontId="9" fillId="4" borderId="0" xfId="0" applyNumberFormat="1" applyFont="1" applyFill="1"/>
    <xf numFmtId="14" fontId="6" fillId="0" borderId="2" xfId="2" applyNumberFormat="1" applyFont="1" applyBorder="1" applyAlignment="1">
      <alignment horizontal="center" vertical="center" wrapText="1"/>
    </xf>
    <xf numFmtId="164" fontId="6" fillId="0" borderId="2" xfId="2" applyNumberFormat="1" applyFont="1" applyBorder="1" applyAlignment="1">
      <alignment horizontal="center" vertical="center" wrapText="1"/>
    </xf>
    <xf numFmtId="14" fontId="6" fillId="0" borderId="4" xfId="2" applyNumberFormat="1" applyFont="1" applyBorder="1" applyAlignment="1">
      <alignment horizontal="center" vertical="center" wrapText="1"/>
    </xf>
    <xf numFmtId="40" fontId="5" fillId="0" borderId="5" xfId="2" applyNumberFormat="1" applyFont="1" applyBorder="1" applyAlignment="1">
      <alignment horizontal="center" vertical="center" wrapText="1"/>
    </xf>
    <xf numFmtId="14" fontId="6" fillId="0" borderId="6" xfId="2" applyNumberFormat="1" applyFont="1" applyBorder="1" applyAlignment="1">
      <alignment horizontal="center" vertical="center" wrapText="1"/>
    </xf>
    <xf numFmtId="0" fontId="4" fillId="5" borderId="3" xfId="2" applyFont="1" applyFill="1" applyBorder="1" applyAlignment="1">
      <alignment horizontal="right" vertical="center"/>
    </xf>
    <xf numFmtId="0" fontId="4" fillId="5" borderId="8" xfId="2" applyFont="1" applyFill="1" applyBorder="1" applyAlignment="1">
      <alignment horizontal="right" vertical="center"/>
    </xf>
    <xf numFmtId="0" fontId="4" fillId="5" borderId="7" xfId="2" applyFont="1" applyFill="1" applyBorder="1" applyAlignment="1">
      <alignment vertical="center"/>
    </xf>
    <xf numFmtId="0" fontId="10" fillId="7" borderId="5" xfId="2" applyFont="1" applyFill="1" applyBorder="1" applyAlignment="1" applyProtection="1">
      <alignment horizontal="center" vertical="center" wrapText="1"/>
      <protection locked="0"/>
    </xf>
    <xf numFmtId="0" fontId="4" fillId="9" borderId="4" xfId="2" applyFont="1" applyFill="1" applyBorder="1" applyAlignment="1">
      <alignment horizontal="center" vertical="center" wrapText="1"/>
    </xf>
    <xf numFmtId="0" fontId="4" fillId="9" borderId="2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center" vertical="center" wrapText="1"/>
    </xf>
    <xf numFmtId="40" fontId="4" fillId="9" borderId="5" xfId="2" applyNumberFormat="1" applyFont="1" applyFill="1" applyBorder="1" applyAlignment="1">
      <alignment horizontal="center" vertical="center" wrapText="1"/>
    </xf>
    <xf numFmtId="0" fontId="11" fillId="0" borderId="0" xfId="0" applyFont="1"/>
    <xf numFmtId="164" fontId="10" fillId="7" borderId="5" xfId="2" applyNumberFormat="1" applyFont="1" applyFill="1" applyBorder="1" applyAlignment="1" applyProtection="1">
      <alignment horizontal="center" vertical="center"/>
      <protection locked="0"/>
    </xf>
    <xf numFmtId="0" fontId="4" fillId="5" borderId="3" xfId="2" applyFont="1" applyFill="1" applyBorder="1" applyAlignment="1">
      <alignment vertical="center"/>
    </xf>
    <xf numFmtId="0" fontId="4" fillId="9" borderId="8" xfId="2" applyFont="1" applyFill="1" applyBorder="1" applyAlignment="1">
      <alignment horizontal="center" vertical="center" wrapText="1"/>
    </xf>
    <xf numFmtId="14" fontId="6" fillId="0" borderId="8" xfId="2" applyNumberFormat="1" applyFont="1" applyBorder="1" applyAlignment="1">
      <alignment horizontal="center" vertical="center" wrapText="1"/>
    </xf>
    <xf numFmtId="49" fontId="9" fillId="4" borderId="0" xfId="0" applyNumberFormat="1" applyFont="1" applyFill="1" applyAlignment="1">
      <alignment vertical="center"/>
    </xf>
    <xf numFmtId="49" fontId="9" fillId="3" borderId="13" xfId="0" applyNumberFormat="1" applyFont="1" applyFill="1" applyBorder="1"/>
    <xf numFmtId="49" fontId="9" fillId="4" borderId="14" xfId="0" applyNumberFormat="1" applyFont="1" applyFill="1" applyBorder="1"/>
    <xf numFmtId="49" fontId="9" fillId="4" borderId="15" xfId="0" applyNumberFormat="1" applyFont="1" applyFill="1" applyBorder="1"/>
    <xf numFmtId="49" fontId="9" fillId="4" borderId="16" xfId="0" applyNumberFormat="1" applyFont="1" applyFill="1" applyBorder="1"/>
    <xf numFmtId="49" fontId="9" fillId="4" borderId="17" xfId="0" applyNumberFormat="1" applyFont="1" applyFill="1" applyBorder="1"/>
    <xf numFmtId="49" fontId="9" fillId="4" borderId="16" xfId="0" applyNumberFormat="1" applyFont="1" applyFill="1" applyBorder="1" applyAlignment="1">
      <alignment vertical="center"/>
    </xf>
    <xf numFmtId="4" fontId="5" fillId="3" borderId="2" xfId="2" applyNumberFormat="1" applyFont="1" applyFill="1" applyBorder="1" applyAlignment="1" applyProtection="1">
      <alignment horizontal="center" vertical="center" wrapText="1"/>
      <protection locked="0"/>
    </xf>
    <xf numFmtId="165" fontId="4" fillId="7" borderId="5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6" fillId="0" borderId="0" xfId="0" applyFont="1"/>
    <xf numFmtId="0" fontId="6" fillId="0" borderId="0" xfId="0" applyFont="1"/>
    <xf numFmtId="40" fontId="5" fillId="0" borderId="22" xfId="2" applyNumberFormat="1" applyFont="1" applyBorder="1" applyAlignment="1">
      <alignment horizontal="center" vertical="center" wrapText="1"/>
    </xf>
    <xf numFmtId="7" fontId="6" fillId="4" borderId="21" xfId="0" applyNumberFormat="1" applyFont="1" applyFill="1" applyBorder="1" applyAlignment="1">
      <alignment horizontal="center"/>
    </xf>
    <xf numFmtId="8" fontId="17" fillId="0" borderId="0" xfId="0" applyNumberFormat="1" applyFont="1" applyAlignment="1">
      <alignment horizontal="center" vertical="center"/>
    </xf>
    <xf numFmtId="14" fontId="6" fillId="0" borderId="23" xfId="2" applyNumberFormat="1" applyFont="1" applyBorder="1" applyAlignment="1">
      <alignment horizontal="center" vertical="center" wrapText="1"/>
    </xf>
    <xf numFmtId="4" fontId="5" fillId="3" borderId="23" xfId="2" applyNumberFormat="1" applyFont="1" applyFill="1" applyBorder="1" applyAlignment="1" applyProtection="1">
      <alignment horizontal="center" vertical="center" wrapText="1"/>
      <protection locked="0"/>
    </xf>
    <xf numFmtId="164" fontId="6" fillId="0" borderId="23" xfId="2" applyNumberFormat="1" applyFont="1" applyBorder="1" applyAlignment="1">
      <alignment horizontal="center" vertical="center" wrapText="1"/>
    </xf>
    <xf numFmtId="49" fontId="9" fillId="4" borderId="18" xfId="0" applyNumberFormat="1" applyFont="1" applyFill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4" fillId="5" borderId="4" xfId="2" applyFont="1" applyFill="1" applyBorder="1" applyAlignment="1">
      <alignment horizontal="left" vertical="center"/>
    </xf>
    <xf numFmtId="0" fontId="4" fillId="5" borderId="8" xfId="2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/>
    </xf>
    <xf numFmtId="0" fontId="4" fillId="8" borderId="4" xfId="2" applyFont="1" applyFill="1" applyBorder="1" applyAlignment="1">
      <alignment horizontal="left" vertical="center"/>
    </xf>
    <xf numFmtId="0" fontId="4" fillId="8" borderId="8" xfId="2" applyFont="1" applyFill="1" applyBorder="1" applyAlignment="1">
      <alignment horizontal="left" vertical="center"/>
    </xf>
    <xf numFmtId="0" fontId="0" fillId="6" borderId="2" xfId="0" applyFill="1" applyBorder="1" applyAlignment="1">
      <alignment horizontal="left" vertical="center"/>
    </xf>
    <xf numFmtId="0" fontId="3" fillId="3" borderId="9" xfId="2" applyFont="1" applyFill="1" applyBorder="1" applyAlignment="1">
      <alignment horizontal="center"/>
    </xf>
    <xf numFmtId="0" fontId="3" fillId="3" borderId="10" xfId="2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3" borderId="7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3">
    <cellStyle name="Normal" xfId="0" builtinId="0"/>
    <cellStyle name="Normal 2" xfId="2" xr:uid="{24D71801-B181-4B09-934E-58F16794F178}"/>
    <cellStyle name="Style 1" xfId="1" xr:uid="{F7A4E0BF-3806-4114-9508-C0ECC7D4EA10}"/>
  </cellStyles>
  <dxfs count="5">
    <dxf>
      <font>
        <color rgb="FF9C0006"/>
      </font>
      <numFmt numFmtId="2" formatCode="0.00"/>
      <fill>
        <patternFill>
          <bgColor rgb="FFFFC7CE"/>
        </patternFill>
      </fill>
    </dxf>
    <dxf>
      <font>
        <color rgb="FF006100"/>
      </font>
      <numFmt numFmtId="2" formatCode="0.00"/>
      <fill>
        <patternFill>
          <bgColor rgb="FFC6EFCE"/>
        </patternFill>
      </fill>
    </dxf>
    <dxf>
      <font>
        <color rgb="FF9C5700"/>
      </font>
      <numFmt numFmtId="2" formatCode="0.00"/>
      <fill>
        <patternFill>
          <bgColor rgb="FFFFEB9C"/>
        </patternFill>
      </fill>
    </dxf>
    <dxf>
      <numFmt numFmtId="2" formatCode="0.00"/>
      <fill>
        <patternFill>
          <bgColor rgb="FFFFFF00"/>
        </patternFill>
      </fill>
    </dxf>
    <dxf>
      <font>
        <color rgb="FF9C0006"/>
      </font>
      <numFmt numFmtId="166" formatCode="[&gt;=40]#,##0.0;[&lt;40]0.00\ "/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33C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6C6BB-68BA-4F31-9282-B4913CAA2C16}">
  <dimension ref="A1:F24"/>
  <sheetViews>
    <sheetView tabSelected="1" zoomScaleNormal="100" workbookViewId="0">
      <selection activeCell="D7" sqref="D7"/>
    </sheetView>
  </sheetViews>
  <sheetFormatPr defaultRowHeight="15" x14ac:dyDescent="0.25"/>
  <cols>
    <col min="1" max="2" width="16.85546875" customWidth="1"/>
    <col min="3" max="3" width="14.140625" customWidth="1"/>
    <col min="4" max="4" width="18.5703125" customWidth="1"/>
    <col min="5" max="5" width="16.28515625" customWidth="1"/>
    <col min="6" max="6" width="56.42578125" customWidth="1"/>
  </cols>
  <sheetData>
    <row r="1" spans="1:6" ht="18" x14ac:dyDescent="0.25">
      <c r="A1" s="50" t="s">
        <v>2</v>
      </c>
      <c r="B1" s="51"/>
      <c r="C1" s="52"/>
      <c r="D1" s="52"/>
      <c r="E1" s="52"/>
      <c r="F1" s="53"/>
    </row>
    <row r="2" spans="1:6" ht="18" x14ac:dyDescent="0.25">
      <c r="A2" s="54" t="s">
        <v>26</v>
      </c>
      <c r="B2" s="55"/>
      <c r="C2" s="56"/>
      <c r="D2" s="56"/>
      <c r="E2" s="56"/>
      <c r="F2" s="57"/>
    </row>
    <row r="3" spans="1:6" ht="27" customHeight="1" x14ac:dyDescent="0.25">
      <c r="A3" s="44" t="s">
        <v>3</v>
      </c>
      <c r="B3" s="45"/>
      <c r="C3" s="46"/>
      <c r="D3" s="46"/>
      <c r="E3" s="46"/>
      <c r="F3" s="12" t="s">
        <v>10</v>
      </c>
    </row>
    <row r="4" spans="1:6" ht="27" customHeight="1" x14ac:dyDescent="0.25">
      <c r="A4" s="47" t="s">
        <v>4</v>
      </c>
      <c r="B4" s="48"/>
      <c r="C4" s="49"/>
      <c r="D4" s="49"/>
      <c r="E4" s="49"/>
      <c r="F4" s="30">
        <v>2000</v>
      </c>
    </row>
    <row r="5" spans="1:6" ht="27" customHeight="1" x14ac:dyDescent="0.25">
      <c r="A5" s="11" t="s">
        <v>14</v>
      </c>
      <c r="B5" s="19"/>
      <c r="C5" s="9"/>
      <c r="D5" s="9"/>
      <c r="E5" s="10"/>
      <c r="F5" s="18">
        <v>15.13</v>
      </c>
    </row>
    <row r="6" spans="1:6" s="17" customFormat="1" ht="33" x14ac:dyDescent="0.3">
      <c r="A6" s="13" t="s">
        <v>0</v>
      </c>
      <c r="B6" s="20" t="s">
        <v>12</v>
      </c>
      <c r="C6" s="14" t="s">
        <v>13</v>
      </c>
      <c r="D6" s="15" t="s">
        <v>11</v>
      </c>
      <c r="E6" s="14" t="s">
        <v>1</v>
      </c>
      <c r="F6" s="16" t="s">
        <v>5</v>
      </c>
    </row>
    <row r="7" spans="1:6" ht="15.75" x14ac:dyDescent="0.25">
      <c r="A7" s="6" t="s">
        <v>16</v>
      </c>
      <c r="B7" s="21">
        <v>45528</v>
      </c>
      <c r="C7" s="4">
        <v>45541</v>
      </c>
      <c r="D7" s="29"/>
      <c r="E7" s="5">
        <f>F5*D7</f>
        <v>0</v>
      </c>
      <c r="F7" s="7">
        <f>(F4/F5)-D7</f>
        <v>132.18770654329145</v>
      </c>
    </row>
    <row r="8" spans="1:6" ht="15.75" x14ac:dyDescent="0.25">
      <c r="A8" s="6" t="s">
        <v>17</v>
      </c>
      <c r="B8" s="21">
        <f>C7+1</f>
        <v>45542</v>
      </c>
      <c r="C8" s="4">
        <f>C7+14</f>
        <v>45555</v>
      </c>
      <c r="D8" s="29"/>
      <c r="E8" s="5">
        <f>F5*D8</f>
        <v>0</v>
      </c>
      <c r="F8" s="7">
        <f t="shared" ref="F8:F14" si="0">F7-D8</f>
        <v>132.18770654329145</v>
      </c>
    </row>
    <row r="9" spans="1:6" ht="15.75" x14ac:dyDescent="0.25">
      <c r="A9" s="6" t="s">
        <v>18</v>
      </c>
      <c r="B9" s="21">
        <f t="shared" ref="B9:B14" si="1">C8+1</f>
        <v>45556</v>
      </c>
      <c r="C9" s="4">
        <f t="shared" ref="C9:C14" si="2">C8+14</f>
        <v>45569</v>
      </c>
      <c r="D9" s="29"/>
      <c r="E9" s="5">
        <f>F5*D9</f>
        <v>0</v>
      </c>
      <c r="F9" s="7">
        <f t="shared" si="0"/>
        <v>132.18770654329145</v>
      </c>
    </row>
    <row r="10" spans="1:6" ht="15.75" x14ac:dyDescent="0.25">
      <c r="A10" s="6" t="s">
        <v>19</v>
      </c>
      <c r="B10" s="21">
        <f t="shared" si="1"/>
        <v>45570</v>
      </c>
      <c r="C10" s="4">
        <f t="shared" si="2"/>
        <v>45583</v>
      </c>
      <c r="D10" s="29"/>
      <c r="E10" s="5">
        <f>F5*D10</f>
        <v>0</v>
      </c>
      <c r="F10" s="7">
        <f t="shared" si="0"/>
        <v>132.18770654329145</v>
      </c>
    </row>
    <row r="11" spans="1:6" ht="15.75" x14ac:dyDescent="0.25">
      <c r="A11" s="6" t="s">
        <v>20</v>
      </c>
      <c r="B11" s="21">
        <f t="shared" si="1"/>
        <v>45584</v>
      </c>
      <c r="C11" s="4">
        <f t="shared" si="2"/>
        <v>45597</v>
      </c>
      <c r="D11" s="29"/>
      <c r="E11" s="5">
        <f>F5*D11</f>
        <v>0</v>
      </c>
      <c r="F11" s="7">
        <f t="shared" si="0"/>
        <v>132.18770654329145</v>
      </c>
    </row>
    <row r="12" spans="1:6" ht="15.75" x14ac:dyDescent="0.25">
      <c r="A12" s="6" t="s">
        <v>21</v>
      </c>
      <c r="B12" s="21">
        <f t="shared" si="1"/>
        <v>45598</v>
      </c>
      <c r="C12" s="4">
        <f t="shared" si="2"/>
        <v>45611</v>
      </c>
      <c r="D12" s="29"/>
      <c r="E12" s="5">
        <f>F5*D12</f>
        <v>0</v>
      </c>
      <c r="F12" s="7">
        <f t="shared" si="0"/>
        <v>132.18770654329145</v>
      </c>
    </row>
    <row r="13" spans="1:6" ht="15.75" x14ac:dyDescent="0.25">
      <c r="A13" s="6" t="s">
        <v>22</v>
      </c>
      <c r="B13" s="21">
        <f t="shared" si="1"/>
        <v>45612</v>
      </c>
      <c r="C13" s="4">
        <f t="shared" si="2"/>
        <v>45625</v>
      </c>
      <c r="D13" s="29"/>
      <c r="E13" s="5">
        <f>F5*D13</f>
        <v>0</v>
      </c>
      <c r="F13" s="7">
        <f t="shared" si="0"/>
        <v>132.18770654329145</v>
      </c>
    </row>
    <row r="14" spans="1:6" ht="16.5" thickBot="1" x14ac:dyDescent="0.3">
      <c r="A14" s="8" t="s">
        <v>23</v>
      </c>
      <c r="B14" s="38">
        <f t="shared" si="1"/>
        <v>45626</v>
      </c>
      <c r="C14" s="38">
        <f t="shared" si="2"/>
        <v>45639</v>
      </c>
      <c r="D14" s="39"/>
      <c r="E14" s="40">
        <f>F5*D14</f>
        <v>0</v>
      </c>
      <c r="F14" s="35">
        <f t="shared" si="0"/>
        <v>132.18770654329145</v>
      </c>
    </row>
    <row r="15" spans="1:6" ht="21.75" customHeight="1" thickBot="1" x14ac:dyDescent="0.3">
      <c r="A15" s="1"/>
      <c r="B15" s="1"/>
      <c r="C15" s="2"/>
      <c r="D15" s="34"/>
      <c r="E15" s="31" t="s">
        <v>6</v>
      </c>
      <c r="F15" s="36">
        <f>SUM(E7:E14)</f>
        <v>0</v>
      </c>
    </row>
    <row r="16" spans="1:6" ht="23.25" customHeight="1" thickTop="1" x14ac:dyDescent="0.25">
      <c r="D16" s="33"/>
      <c r="E16" s="32" t="s">
        <v>24</v>
      </c>
      <c r="F16" s="37">
        <f>(F4-F15)</f>
        <v>2000</v>
      </c>
    </row>
    <row r="17" spans="1:6" ht="15.75" thickBot="1" x14ac:dyDescent="0.3"/>
    <row r="18" spans="1:6" ht="17.25" thickBot="1" x14ac:dyDescent="0.3">
      <c r="A18" s="23" t="s">
        <v>7</v>
      </c>
      <c r="B18" s="24"/>
      <c r="C18" s="24"/>
      <c r="D18" s="24"/>
      <c r="E18" s="24"/>
      <c r="F18" s="25"/>
    </row>
    <row r="19" spans="1:6" ht="16.5" x14ac:dyDescent="0.25">
      <c r="A19" s="26" t="s">
        <v>27</v>
      </c>
      <c r="B19" s="3"/>
      <c r="C19" s="3"/>
      <c r="D19" s="3"/>
      <c r="E19" s="3"/>
      <c r="F19" s="27"/>
    </row>
    <row r="20" spans="1:6" ht="16.5" x14ac:dyDescent="0.25">
      <c r="A20" s="26" t="s">
        <v>28</v>
      </c>
      <c r="B20" s="3"/>
      <c r="C20" s="3"/>
      <c r="D20" s="3"/>
      <c r="E20" s="3"/>
      <c r="F20" s="27"/>
    </row>
    <row r="21" spans="1:6" ht="16.5" x14ac:dyDescent="0.25">
      <c r="A21" s="26" t="s">
        <v>8</v>
      </c>
      <c r="B21" s="3"/>
      <c r="C21" s="3"/>
      <c r="D21" s="3"/>
      <c r="E21" s="3"/>
      <c r="F21" s="27"/>
    </row>
    <row r="22" spans="1:6" ht="16.5" x14ac:dyDescent="0.25">
      <c r="A22" s="28" t="s">
        <v>25</v>
      </c>
      <c r="B22" s="22"/>
      <c r="C22" s="3"/>
      <c r="D22" s="3"/>
      <c r="E22" s="3"/>
      <c r="F22" s="27"/>
    </row>
    <row r="23" spans="1:6" ht="16.5" x14ac:dyDescent="0.25">
      <c r="A23" s="26" t="s">
        <v>9</v>
      </c>
      <c r="B23" s="3"/>
      <c r="C23" s="3"/>
      <c r="D23" s="3"/>
      <c r="E23" s="3"/>
      <c r="F23" s="27"/>
    </row>
    <row r="24" spans="1:6" ht="31.5" customHeight="1" thickBot="1" x14ac:dyDescent="0.3">
      <c r="A24" s="41" t="s">
        <v>15</v>
      </c>
      <c r="B24" s="42"/>
      <c r="C24" s="42"/>
      <c r="D24" s="42"/>
      <c r="E24" s="42"/>
      <c r="F24" s="43"/>
    </row>
  </sheetData>
  <mergeCells count="5">
    <mergeCell ref="A24:F24"/>
    <mergeCell ref="A3:E3"/>
    <mergeCell ref="A4:E4"/>
    <mergeCell ref="A1:F1"/>
    <mergeCell ref="A2:F2"/>
  </mergeCells>
  <conditionalFormatting sqref="D7:D14">
    <cfRule type="cellIs" dxfId="4" priority="4" operator="greaterThan">
      <formula>50</formula>
    </cfRule>
  </conditionalFormatting>
  <conditionalFormatting sqref="F7:F14">
    <cfRule type="cellIs" dxfId="3" priority="1" operator="between">
      <formula>0</formula>
      <formula>40</formula>
    </cfRule>
    <cfRule type="cellIs" dxfId="2" priority="2" operator="between">
      <formula>0</formula>
      <formula>40</formula>
    </cfRule>
    <cfRule type="cellIs" dxfId="1" priority="3" operator="between">
      <formula>0</formula>
      <formula>40</formula>
    </cfRule>
  </conditionalFormatting>
  <conditionalFormatting sqref="F15">
    <cfRule type="cellIs" dxfId="0" priority="5" operator="greaterThan">
      <formula>1600</formula>
    </cfRule>
  </conditionalFormatting>
  <dataValidations count="1">
    <dataValidation type="decimal" operator="lessThan" allowBlank="1" showInputMessage="1" showErrorMessage="1" errorTitle="Invalid Entry" error="# hours cannot exceed 50" sqref="D7:D14" xr:uid="{4CC9BD09-C157-491C-900E-B5F8600B1B05}">
      <formula1>51</formula1>
    </dataValidation>
  </dataValidation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 Name</vt:lpstr>
    </vt:vector>
  </TitlesOfParts>
  <Company>Stockton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Velez, Angelica</dc:creator>
  <cp:lastModifiedBy>Velez, Angelica</cp:lastModifiedBy>
  <cp:lastPrinted>2023-08-31T22:24:20Z</cp:lastPrinted>
  <dcterms:created xsi:type="dcterms:W3CDTF">2021-06-17T18:11:07Z</dcterms:created>
  <dcterms:modified xsi:type="dcterms:W3CDTF">2024-05-07T20:03:41Z</dcterms:modified>
</cp:coreProperties>
</file>